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F0B2D417-172F-4811-9DF4-B4EA8466737E}" xr6:coauthVersionLast="47" xr6:coauthVersionMax="47" xr10:uidLastSave="{00000000-0000-0000-0000-000000000000}"/>
  <bookViews>
    <workbookView xWindow="-108" yWindow="-108" windowWidth="23256" windowHeight="12576" xr2:uid="{6B2B7621-D651-4ABA-AA00-AE046CBB18D9}"/>
  </bookViews>
  <sheets>
    <sheet name="Lisa 10 RiLep " sheetId="1" r:id="rId1"/>
  </sheets>
  <definedNames>
    <definedName name="_xlnm._FilterDatabase" localSheetId="0" hidden="1">'Lisa 10 RiLep '!$A$12:$F$23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20" i="1"/>
  <c r="G15" i="1"/>
  <c r="G22" i="1" l="1"/>
  <c r="G10" i="1"/>
  <c r="G9" i="1"/>
  <c r="G7" i="1"/>
  <c r="G6" i="1"/>
  <c r="G19" i="1"/>
  <c r="G18" i="1" s="1"/>
  <c r="G17" i="1" s="1"/>
  <c r="G11" i="1" l="1"/>
</calcChain>
</file>

<file path=xl/sharedStrings.xml><?xml version="1.0" encoding="utf-8"?>
<sst xmlns="http://schemas.openxmlformats.org/spreadsheetml/2006/main" count="41" uniqueCount="36">
  <si>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</si>
  <si>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</si>
  <si>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</si>
  <si>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</si>
  <si>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</si>
  <si>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</si>
  <si>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</si>
  <si>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</si>
  <si>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</si>
  <si>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</si>
  <si>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</si>
  <si>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</si>
  <si>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</si>
  <si>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</si>
  <si>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</si>
  <si>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</si>
  <si>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</si>
  <si>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</si>
  <si>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KULUD  KOKKU</t>
  </si>
  <si>
    <t>KÄIBEMAKS  KOKKU</t>
  </si>
  <si>
    <t>20</t>
  </si>
  <si>
    <t>10</t>
  </si>
  <si>
    <t xml:space="preserve">Kulud 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</si>
  <si>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</si>
  <si>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SEADUSE_ MUUDATUS</t>
  </si>
  <si>
    <t>2023_08</t>
  </si>
  <si>
    <t>TULEMUSVALDKOND  HEAOLU</t>
  </si>
  <si>
    <t>PROGRAMM TÖÖTURU</t>
  </si>
  <si>
    <t>Tööelu kvaliteedi arendamine</t>
  </si>
  <si>
    <t>HE010103</t>
  </si>
  <si>
    <t>Lisa 10</t>
  </si>
  <si>
    <t>Kinnitatud eelarve 2023</t>
  </si>
  <si>
    <t>Kulud - tööjõukulud</t>
  </si>
  <si>
    <t>Kulud - majandamiskulud</t>
  </si>
  <si>
    <t>ettevõtlus- ja infotehnoloogiaministri ning majandus- ja taristuministri käskkirja "Majandus- ja Kommunikatsiooniministeeriumi ja tema valitsemisala asutuste 2023. a eelarvete kinnitamine"  juurde</t>
  </si>
  <si>
    <t>Riikliku Lepitaja Kantselei alates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</si>
</sst>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u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13" fillId="2" borderId="1" xfId="0" applyFont="1" applyFill="1" applyBorder="1"/>
    <xf numFmtId="0" fontId="0" fillId="2" borderId="1" xfId="0" applyFill="1" applyBorder="1"/>
    <xf numFmtId="3" fontId="3" fillId="2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0" borderId="0" xfId="0" applyFont="1"/>
    <xf numFmtId="0" fontId="2" fillId="0" borderId="0" xfId="0" applyFont="1" applyAlignment="1">
      <alignment vertical="top" wrapText="1"/>
    </xf>
    <xf numFmtId="0" fontId="13" fillId="2" borderId="2" xfId="0" applyFont="1" applyFill="1" applyBorder="1"/>
    <xf numFmtId="0" fontId="13" fillId="2" borderId="3" xfId="0" applyFont="1" applyFill="1" applyBorder="1"/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0" fontId="0" fillId="0" borderId="1" xfId="0" applyBorder="1" applyAlignment="1">
      <alignment vertical="center"/>
    </xf>
    <xf numFmtId="3" fontId="18" fillId="0" borderId="0" xfId="1" applyNumberFormat="1" applyFont="1" applyAlignment="1" applyProtection="1">
      <alignment horizontal="right"/>
      <protection hidden="1"/>
    </xf>
    <xf numFmtId="3" fontId="12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4" fillId="3" borderId="1" xfId="1" applyFont="1" applyFill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L27"/>
  <sheetViews>
    <sheetView tabSelected="1" zoomScaleNormal="100" workbookViewId="0">
      <selection activeCell="A6" sqref="A6"/>
    </sheetView>
  </sheetViews>
  <sheetFormatPr defaultRowHeight="14.4" x14ac:dyDescent="0.3"/>
  <cols>
    <col min="1" max="1" width="10.6640625" customWidth="1"/>
    <col min="2" max="2" width="25.6640625" customWidth="1"/>
    <col min="3" max="3" width="7.44140625" style="1" customWidth="1"/>
    <col min="4" max="4" width="11.33203125" customWidth="1"/>
    <col min="5" max="5" width="27.88671875" customWidth="1"/>
    <col min="6" max="6" width="27.5546875" customWidth="1"/>
    <col min="7" max="7" width="14.109375" customWidth="1"/>
  </cols>
  <sheetData>
    <row r="1" spans="1:12" x14ac:dyDescent="0.3">
      <c r="D1" s="2"/>
      <c r="E1" s="2"/>
      <c r="G1" s="3" t="s">
        <v>30</v>
      </c>
    </row>
    <row r="2" spans="1:12" ht="14.4" customHeight="1" x14ac:dyDescent="0.3">
      <c r="D2" s="48" t="s">
        <v>34</v>
      </c>
      <c r="E2" s="49"/>
      <c r="F2" s="49"/>
      <c r="G2" s="49"/>
      <c r="H2" s="4"/>
      <c r="I2" s="4"/>
      <c r="J2" s="4"/>
      <c r="K2" s="4"/>
      <c r="L2" s="4"/>
    </row>
    <row r="3" spans="1:12" x14ac:dyDescent="0.3">
      <c r="C3" s="4"/>
      <c r="D3" s="49"/>
      <c r="E3" s="49"/>
      <c r="F3" s="49"/>
      <c r="G3" s="49"/>
    </row>
    <row r="4" spans="1:12" x14ac:dyDescent="0.3">
      <c r="C4" s="4"/>
      <c r="D4" s="4"/>
      <c r="E4" s="4"/>
      <c r="F4" s="4"/>
    </row>
    <row r="5" spans="1:12" x14ac:dyDescent="0.3">
      <c r="A5" s="5" t="s">
        <v>35</v>
      </c>
    </row>
    <row r="6" spans="1:12" x14ac:dyDescent="0.3">
      <c r="A6" s="5"/>
      <c r="F6" s="6" t="s">
        <v>0</v>
      </c>
      <c r="G6" s="40">
        <f>+SUBTOTAL(9,G16:G16)</f>
        <v>0</v>
      </c>
    </row>
    <row r="7" spans="1:12" x14ac:dyDescent="0.3">
      <c r="A7" s="8"/>
      <c r="F7" s="6" t="s">
        <v>1</v>
      </c>
      <c r="G7" s="9">
        <f>SUMIF($F$20:$F$20,"Investeeringud*",G$20:G$20)</f>
        <v>0</v>
      </c>
    </row>
    <row r="8" spans="1:12" x14ac:dyDescent="0.3">
      <c r="A8" s="8"/>
      <c r="F8" s="10" t="s">
        <v>2</v>
      </c>
      <c r="G8" s="9">
        <f>SUMIF($F$20:$F$21,"Kulud*",G$20:G$21)</f>
        <v>-78338</v>
      </c>
    </row>
    <row r="9" spans="1:12" x14ac:dyDescent="0.3">
      <c r="A9" s="8"/>
      <c r="F9" s="11" t="s">
        <v>3</v>
      </c>
      <c r="G9" s="9">
        <f>SUMIF($F$20:$F$20,"Põhivara kulum*",G$20:G$20)</f>
        <v>0</v>
      </c>
    </row>
    <row r="10" spans="1:12" x14ac:dyDescent="0.3">
      <c r="A10" s="8"/>
      <c r="F10" s="11" t="s">
        <v>4</v>
      </c>
      <c r="G10" s="9">
        <f>+SUBTOTAL(9, G23:G23)</f>
        <v>-2000</v>
      </c>
    </row>
    <row r="11" spans="1:12" x14ac:dyDescent="0.3">
      <c r="A11" s="8"/>
      <c r="F11" s="12" t="s">
        <v>5</v>
      </c>
      <c r="G11" s="13">
        <f>SUM(G7:G10)</f>
        <v>-80338</v>
      </c>
    </row>
    <row r="12" spans="1:12" ht="39.6" x14ac:dyDescent="0.3">
      <c r="A12" s="14" t="s">
        <v>6</v>
      </c>
      <c r="B12" s="14" t="s">
        <v>7</v>
      </c>
      <c r="C12" s="15" t="s">
        <v>8</v>
      </c>
      <c r="D12" s="14" t="s">
        <v>9</v>
      </c>
      <c r="E12" s="14" t="s">
        <v>10</v>
      </c>
      <c r="F12" s="14" t="s">
        <v>11</v>
      </c>
      <c r="G12" s="14" t="s">
        <v>31</v>
      </c>
    </row>
    <row r="13" spans="1:12" ht="26.4" x14ac:dyDescent="0.3">
      <c r="A13" s="16"/>
      <c r="B13" s="16"/>
      <c r="C13" s="17"/>
      <c r="D13" s="18"/>
      <c r="E13" s="19"/>
      <c r="F13" s="20" t="s">
        <v>12</v>
      </c>
      <c r="G13" s="41" t="s">
        <v>24</v>
      </c>
    </row>
    <row r="14" spans="1:12" ht="22.5" customHeight="1" x14ac:dyDescent="0.3">
      <c r="A14" s="18" t="s">
        <v>13</v>
      </c>
      <c r="B14" s="18" t="s">
        <v>13</v>
      </c>
      <c r="C14" s="21" t="s">
        <v>13</v>
      </c>
      <c r="D14" s="18"/>
      <c r="E14" s="19"/>
      <c r="F14" s="20" t="s">
        <v>14</v>
      </c>
      <c r="G14" s="42" t="s">
        <v>25</v>
      </c>
    </row>
    <row r="15" spans="1:12" x14ac:dyDescent="0.3">
      <c r="A15" s="43" t="s">
        <v>15</v>
      </c>
      <c r="B15" s="44"/>
      <c r="C15" s="22"/>
      <c r="D15" s="23"/>
      <c r="E15" s="23"/>
      <c r="F15" s="23"/>
      <c r="G15" s="24">
        <f>+SUBTOTAL(9, G16:G16)</f>
        <v>0</v>
      </c>
    </row>
    <row r="16" spans="1:12" x14ac:dyDescent="0.3">
      <c r="A16" s="25" t="s">
        <v>16</v>
      </c>
      <c r="B16" s="25" t="s">
        <v>17</v>
      </c>
      <c r="C16" s="37"/>
      <c r="D16" s="18"/>
      <c r="E16" s="18"/>
      <c r="F16" s="38"/>
      <c r="G16" s="26"/>
    </row>
    <row r="17" spans="1:8" x14ac:dyDescent="0.3">
      <c r="A17" s="43" t="s">
        <v>26</v>
      </c>
      <c r="B17" s="44"/>
      <c r="C17" s="22"/>
      <c r="D17" s="23"/>
      <c r="E17" s="23"/>
      <c r="F17" s="23"/>
      <c r="G17" s="24">
        <f>+SUBTOTAL(9, G18:G20)</f>
        <v>-68373</v>
      </c>
      <c r="H17" s="35"/>
    </row>
    <row r="18" spans="1:8" x14ac:dyDescent="0.3">
      <c r="A18" s="33" t="s">
        <v>27</v>
      </c>
      <c r="B18" s="34"/>
      <c r="C18" s="27"/>
      <c r="D18" s="23"/>
      <c r="E18" s="23"/>
      <c r="F18" s="23"/>
      <c r="G18" s="24">
        <f>+SUBTOTAL(9, G19:G20)</f>
        <v>-68373</v>
      </c>
    </row>
    <row r="19" spans="1:8" x14ac:dyDescent="0.3">
      <c r="A19" s="45" t="s">
        <v>18</v>
      </c>
      <c r="B19" s="45"/>
      <c r="C19" s="27"/>
      <c r="D19" s="23"/>
      <c r="E19" s="23"/>
      <c r="F19" s="23"/>
      <c r="G19" s="24">
        <f>+SUBTOTAL(9, G20:G20)</f>
        <v>-68373</v>
      </c>
    </row>
    <row r="20" spans="1:8" s="36" customFormat="1" x14ac:dyDescent="0.25">
      <c r="A20" s="25" t="s">
        <v>29</v>
      </c>
      <c r="B20" s="28" t="s">
        <v>28</v>
      </c>
      <c r="C20" s="28" t="s">
        <v>20</v>
      </c>
      <c r="D20" s="39"/>
      <c r="E20" s="39"/>
      <c r="F20" s="28" t="s">
        <v>32</v>
      </c>
      <c r="G20" s="26">
        <f>-78338+9965</f>
        <v>-68373</v>
      </c>
    </row>
    <row r="21" spans="1:8" s="36" customFormat="1" x14ac:dyDescent="0.25">
      <c r="A21" s="25"/>
      <c r="B21" s="28"/>
      <c r="C21" s="28" t="s">
        <v>20</v>
      </c>
      <c r="D21" s="39"/>
      <c r="E21" s="39"/>
      <c r="F21" s="28" t="s">
        <v>33</v>
      </c>
      <c r="G21" s="26">
        <v>-9965</v>
      </c>
    </row>
    <row r="22" spans="1:8" s="31" customFormat="1" x14ac:dyDescent="0.3">
      <c r="A22" s="22" t="s">
        <v>19</v>
      </c>
      <c r="B22" s="29"/>
      <c r="C22" s="30"/>
      <c r="D22" s="29"/>
      <c r="E22" s="29"/>
      <c r="F22" s="29"/>
      <c r="G22" s="24">
        <f>+SUBTOTAL(9, G23:G23)</f>
        <v>-2000</v>
      </c>
    </row>
    <row r="23" spans="1:8" x14ac:dyDescent="0.3">
      <c r="A23" s="25" t="s">
        <v>16</v>
      </c>
      <c r="B23" s="25" t="s">
        <v>17</v>
      </c>
      <c r="C23" s="28" t="s">
        <v>21</v>
      </c>
      <c r="D23" s="28"/>
      <c r="E23" s="28"/>
      <c r="F23" s="28" t="s">
        <v>22</v>
      </c>
      <c r="G23" s="7">
        <v>-2000</v>
      </c>
    </row>
    <row r="24" spans="1:8" ht="14.4" customHeight="1" x14ac:dyDescent="0.3"/>
    <row r="25" spans="1:8" ht="14.4" customHeight="1" x14ac:dyDescent="0.3">
      <c r="A25" s="46" t="s">
        <v>23</v>
      </c>
      <c r="B25" s="47"/>
      <c r="C25" s="47"/>
      <c r="D25" s="47"/>
      <c r="E25" s="47"/>
      <c r="F25" s="47"/>
      <c r="G25" s="47"/>
    </row>
    <row r="26" spans="1:8" ht="27.6" customHeight="1" x14ac:dyDescent="0.3">
      <c r="A26" s="47"/>
      <c r="B26" s="47"/>
      <c r="C26" s="47"/>
      <c r="D26" s="47"/>
      <c r="E26" s="47"/>
      <c r="F26" s="47"/>
      <c r="G26" s="47"/>
    </row>
    <row r="27" spans="1:8" x14ac:dyDescent="0.3">
      <c r="A27" s="32"/>
      <c r="B27" s="32"/>
      <c r="C27" s="32"/>
      <c r="D27" s="32"/>
      <c r="E27" s="32"/>
      <c r="F27" s="32"/>
    </row>
  </sheetData>
  <autoFilter ref="A12:F23" xr:uid="{00000000-0001-0000-0000-000000000000}"/>
  <mergeCells count="5">
    <mergeCell ref="A15:B15"/>
    <mergeCell ref="A17:B17"/>
    <mergeCell ref="A19:B19"/>
    <mergeCell ref="A25:G26"/>
    <mergeCell ref="D2:G3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Lk &amp;P &amp;N-st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10 RiLep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2022-12-30T15:24:06Z</cp:lastPrinted>
  <dcterms:created xsi:type="dcterms:W3CDTF">2022-12-27T12:48:44Z</dcterms:created>
  <dcterms:modified xsi:type="dcterms:W3CDTF">2023-08-04T06:59:13Z</dcterms:modified>
</cp:coreProperties>
</file>